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activeX/activeX4.xml" ContentType="application/vnd.ms-office.activeX+xml"/>
  <Override PartName="/xl/activeX/activeX4.bin" ContentType="application/vnd.ms-office.activeX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https://etbcsj-my.sharepoint.com/personal/jmartinr_cendoj_ramajudicial_gov_co1/Documents/Escritorio/MATRIZ DE RIESGOS 2025/PRIMER TRIMESTRE 2025 MATRIZ DE RIESGOS/"/>
    </mc:Choice>
  </mc:AlternateContent>
  <xr:revisionPtr revIDLastSave="0" documentId="8_{62479DDA-9E48-457C-A00A-99D88FAF9BFA}" xr6:coauthVersionLast="36" xr6:coauthVersionMax="36" xr10:uidLastSave="{00000000-0000-0000-0000-000000000000}"/>
  <bookViews>
    <workbookView xWindow="0" yWindow="0" windowWidth="28800" windowHeight="11805" activeTab="3" xr2:uid="{00000000-000D-0000-FFFF-FFFF00000000}"/>
  </bookViews>
  <sheets>
    <sheet name="Presupuesto Ejecutado" sheetId="1" r:id="rId1"/>
    <sheet name="sedes adecuadas" sheetId="3" r:id="rId2"/>
    <sheet name="usuarios" sheetId="4" r:id="rId3"/>
    <sheet name="Gestión Residuos" sheetId="5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0" i="5" l="1"/>
  <c r="E9" i="5"/>
  <c r="E8" i="5"/>
  <c r="E7" i="5"/>
  <c r="E6" i="5"/>
  <c r="E9" i="4"/>
  <c r="E8" i="4"/>
  <c r="E7" i="4"/>
  <c r="E6" i="4"/>
  <c r="E10" i="4" s="1"/>
  <c r="E9" i="3"/>
  <c r="E8" i="3"/>
  <c r="E7" i="3"/>
  <c r="E6" i="3"/>
  <c r="D6" i="3"/>
  <c r="E10" i="3"/>
  <c r="C10" i="4"/>
  <c r="C10" i="3"/>
  <c r="C10" i="5" l="1"/>
  <c r="B10" i="5"/>
  <c r="B10" i="3"/>
  <c r="D9" i="3" s="1"/>
  <c r="D6" i="5" l="1"/>
  <c r="D8" i="5"/>
  <c r="D9" i="5"/>
  <c r="D8" i="3"/>
  <c r="C12" i="1"/>
  <c r="D7" i="3"/>
  <c r="D7" i="5"/>
  <c r="B10" i="4"/>
  <c r="D7" i="4" l="1"/>
  <c r="D6" i="4"/>
  <c r="D10" i="3"/>
  <c r="D10" i="5"/>
  <c r="D9" i="4"/>
  <c r="D8" i="4"/>
  <c r="D10" i="4" l="1"/>
</calcChain>
</file>

<file path=xl/sharedStrings.xml><?xml version="1.0" encoding="utf-8"?>
<sst xmlns="http://schemas.openxmlformats.org/spreadsheetml/2006/main" count="68" uniqueCount="38">
  <si>
    <t>Periodo</t>
  </si>
  <si>
    <t>No. Sedes proyectadas</t>
  </si>
  <si>
    <t>No. Sedes adecuadas</t>
  </si>
  <si>
    <t>Meta Propuesta</t>
  </si>
  <si>
    <t>% Meta alcanzada</t>
  </si>
  <si>
    <t>Analisis Primer Trimestre</t>
  </si>
  <si>
    <t xml:space="preserve">Primer  Trimestre </t>
  </si>
  <si>
    <t xml:space="preserve">Segundo Trimestre </t>
  </si>
  <si>
    <t xml:space="preserve">Tercer Trimestre </t>
  </si>
  <si>
    <t xml:space="preserve">Cuarto Trimestre </t>
  </si>
  <si>
    <t>Analisis Segundo Trimestre</t>
  </si>
  <si>
    <t>Analisis Tercer Trimestre</t>
  </si>
  <si>
    <t>AnalisisCuarto Trimestre</t>
  </si>
  <si>
    <t>Analisis Cuarto Trimestre</t>
  </si>
  <si>
    <t>COMPROMISO DE RECURSOS PRESUPUESTALES DE INFRAESTRUCTURA</t>
  </si>
  <si>
    <t>(RECURSOS COMPROMETIDOS/RECURSOS ASIGNADOS POAI)X100</t>
  </si>
  <si>
    <t>Total recursos comprometidos mantenimiento</t>
  </si>
  <si>
    <t>Total recursos asignados</t>
  </si>
  <si>
    <t>Metros Cuadrados de Mejoramiento de Sedes Judiciales.</t>
  </si>
  <si>
    <t>(Metros Cuadrados de Mejoramiento de Sedes Judiciales/ Metros Cuadrados de Mejoramiento de Sedes Judiciales.proyectados) * 100</t>
  </si>
  <si>
    <t>(Suma de usuarios beneficiados / Total de usuarios proyectados) * 100.</t>
  </si>
  <si>
    <t>Usuarios beneficiados</t>
  </si>
  <si>
    <t>No. Usuarios proyectados</t>
  </si>
  <si>
    <t>No. Usuarios beneficiados</t>
  </si>
  <si>
    <t>Gestión adecuada de los Residuos de Construcción y Demolición - RCD de las obras</t>
  </si>
  <si>
    <t>(Volumen (m3) RCD gestionados (con base en normatividad vigente)* / 
Volumen (m3) RCD generados por las obras) * 100</t>
  </si>
  <si>
    <t>Volumen (m3) RCD gestionados</t>
  </si>
  <si>
    <t>Volumen (m3) RCD generados por las obras</t>
  </si>
  <si>
    <t>1-2024</t>
  </si>
  <si>
    <t>2-2024</t>
  </si>
  <si>
    <t>3-2024</t>
  </si>
  <si>
    <t>4-2024</t>
  </si>
  <si>
    <t>Total</t>
  </si>
  <si>
    <t>Meta alcanzada</t>
  </si>
  <si>
    <t>Durante el primer trimestre, los proyectos del rubro de inversión se encuentran en etapa de planeación y estructuración, por lo que la ejecución presupuestal es aún limitada. Se han adelantado actividades clave como estudios previos, análisis de conveniencia y definición de objetos contractuales. Se espera que en el próximo trimestre, con el inicio de la ejecución contractual, los indicadores reflejen un mayor avance.</t>
  </si>
  <si>
    <t>Durante el primer trimestre se ha venido gestionando adecuadamente la disposición de los Residuos de Construcción y Demolición – RCD, en el marco del contrato de obra vigente. Las actividades de adecuación han incorporado medidas para la separación, almacenamiento y disposición final de los residuos, en cumplimiento de la normatividad ambiental aplicable, lo cual ha permitido un manejo responsable y controlado de los materiales generados.</t>
  </si>
  <si>
    <t>Durante el primer trimestre se han atendido solicitudes de mejoramiento en 5 sedes judiciales, de las 17 propias y 4 en comodato a cargo de la Dirección Seccional. Estas intervenciones han permitido avanzar en el mejoramiento de las condiciones físicas de las instalaciones, respondiendo a las necesidades prioritarias reportadas por los despachos y contribuyendo al bienestar de los usuarios y funcionarios.</t>
  </si>
  <si>
    <t>Durante el primer trimestre, con las intervenciones realizadas en las sedes judiciales atendidas, se benefició aproximadamente al 16% de los usuarios proyectados, contribuyendo a mejorar las condiciones de prestación del servicio de justicia y el entorno laboral de los servidores judiciales en las instalaciones intervenidas.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</si>
</sst>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2" formatCode="_-&quot;$&quot;\ * #,##0_-;\-&quot;$&quot;\ * #,##0_-;_-&quot;$&quot;\ * &quot;-&quot;_-;_-@_-"/>
    <numFmt numFmtId="41" formatCode="_-* #,##0_-;\-* #,##0_-;_-* &quot;-&quot;_-;_-@_-"/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&quot;$&quot;* #,##0.00_-;\-&quot;$&quot;* #,##0.00_-;_-&quot;$&quot;* &quot;-&quot;??_-;_-@_-"/>
    <numFmt numFmtId="165" formatCode="_-* #,##0_-;\-* #,##0_-;_-* &quot;-&quot;??_-;_-@_-"/>
    <numFmt numFmtId="166" formatCode="_-&quot;$&quot;* #,##0_-;\-&quot;$&quot;* #,##0_-;_-&quot;$&quot;* &quot;-&quot;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name val="Arial"/>
      <family val="2"/>
    </font>
    <font>
      <b/>
      <sz val="11"/>
      <color theme="1"/>
      <name val="Arial"/>
      <family val="2"/>
    </font>
    <font>
      <sz val="11"/>
      <color rgb="FF000000"/>
      <name val="Arial"/>
      <family val="2"/>
    </font>
    <font>
      <sz val="9"/>
      <color rgb="FF000000"/>
      <name val="Arial"/>
      <family val="2"/>
    </font>
    <font>
      <sz val="10"/>
      <name val="Arial"/>
      <family val="2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</font>
    <font>
      <sz val="10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7">
    <xf numFmtId="0" fontId="0" fillId="0" borderId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8" fillId="0" borderId="0"/>
    <xf numFmtId="41" fontId="8" fillId="0" borderId="0" applyFont="0" applyFill="0" applyBorder="0" applyAlignment="0" applyProtection="0"/>
    <xf numFmtId="0" fontId="7" fillId="0" borderId="0"/>
    <xf numFmtId="42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0" fontId="9" fillId="0" borderId="0"/>
    <xf numFmtId="42" fontId="1" fillId="0" borderId="0" applyFont="0" applyFill="0" applyBorder="0" applyAlignment="0" applyProtection="0"/>
  </cellStyleXfs>
  <cellXfs count="79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/>
    </xf>
    <xf numFmtId="165" fontId="2" fillId="0" borderId="1" xfId="1" applyNumberFormat="1" applyFont="1" applyBorder="1" applyAlignment="1">
      <alignment vertical="center"/>
    </xf>
    <xf numFmtId="9" fontId="2" fillId="0" borderId="1" xfId="3" applyFont="1" applyBorder="1" applyAlignment="1">
      <alignment vertical="center"/>
    </xf>
    <xf numFmtId="10" fontId="2" fillId="0" borderId="1" xfId="3" applyNumberFormat="1" applyFont="1" applyBorder="1" applyAlignment="1">
      <alignment vertical="center"/>
    </xf>
    <xf numFmtId="165" fontId="2" fillId="0" borderId="1" xfId="1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0" fontId="2" fillId="0" borderId="0" xfId="3" applyNumberFormat="1" applyFont="1" applyBorder="1" applyAlignment="1">
      <alignment vertical="center"/>
    </xf>
    <xf numFmtId="0" fontId="2" fillId="0" borderId="0" xfId="0" applyFont="1" applyAlignment="1">
      <alignment vertical="center" wrapText="1"/>
    </xf>
    <xf numFmtId="165" fontId="2" fillId="0" borderId="0" xfId="0" applyNumberFormat="1" applyFont="1" applyAlignment="1">
      <alignment vertical="center"/>
    </xf>
    <xf numFmtId="17" fontId="4" fillId="0" borderId="1" xfId="0" applyNumberFormat="1" applyFont="1" applyBorder="1" applyAlignment="1">
      <alignment horizontal="center" vertical="center" wrapText="1"/>
    </xf>
    <xf numFmtId="1" fontId="2" fillId="0" borderId="1" xfId="2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3" applyNumberFormat="1" applyFont="1" applyBorder="1" applyAlignment="1">
      <alignment vertical="center"/>
    </xf>
    <xf numFmtId="2" fontId="2" fillId="0" borderId="0" xfId="0" applyNumberFormat="1" applyFont="1" applyAlignment="1">
      <alignment vertical="center"/>
    </xf>
    <xf numFmtId="49" fontId="2" fillId="0" borderId="0" xfId="0" applyNumberFormat="1" applyFont="1" applyAlignment="1">
      <alignment horizontal="center" vertical="center"/>
    </xf>
    <xf numFmtId="9" fontId="2" fillId="0" borderId="0" xfId="3" applyFont="1" applyBorder="1" applyAlignment="1">
      <alignment vertical="center"/>
    </xf>
    <xf numFmtId="165" fontId="2" fillId="0" borderId="2" xfId="1" applyNumberFormat="1" applyFont="1" applyBorder="1" applyAlignment="1">
      <alignment vertical="center"/>
    </xf>
    <xf numFmtId="165" fontId="4" fillId="3" borderId="3" xfId="1" applyNumberFormat="1" applyFont="1" applyFill="1" applyBorder="1" applyAlignment="1">
      <alignment horizontal="right" vertical="center"/>
    </xf>
    <xf numFmtId="165" fontId="4" fillId="3" borderId="4" xfId="1" applyNumberFormat="1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 wrapText="1"/>
    </xf>
    <xf numFmtId="17" fontId="4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7" fontId="4" fillId="3" borderId="3" xfId="0" applyNumberFormat="1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10" fontId="2" fillId="0" borderId="1" xfId="3" applyNumberFormat="1" applyFont="1" applyBorder="1" applyAlignment="1">
      <alignment horizontal="center" vertical="center"/>
    </xf>
    <xf numFmtId="10" fontId="2" fillId="0" borderId="2" xfId="3" applyNumberFormat="1" applyFont="1" applyBorder="1" applyAlignment="1">
      <alignment horizontal="center" vertical="center"/>
    </xf>
    <xf numFmtId="10" fontId="4" fillId="3" borderId="4" xfId="3" applyNumberFormat="1" applyFont="1" applyFill="1" applyBorder="1" applyAlignment="1">
      <alignment vertical="center"/>
    </xf>
    <xf numFmtId="10" fontId="2" fillId="0" borderId="2" xfId="3" applyNumberFormat="1" applyFont="1" applyBorder="1" applyAlignment="1">
      <alignment vertical="center"/>
    </xf>
    <xf numFmtId="10" fontId="4" fillId="3" borderId="5" xfId="3" applyNumberFormat="1" applyFont="1" applyFill="1" applyBorder="1" applyAlignment="1">
      <alignment vertical="center"/>
    </xf>
    <xf numFmtId="17" fontId="4" fillId="0" borderId="13" xfId="0" applyNumberFormat="1" applyFont="1" applyBorder="1" applyAlignment="1">
      <alignment horizontal="center" vertical="center" wrapText="1"/>
    </xf>
    <xf numFmtId="17" fontId="4" fillId="0" borderId="10" xfId="0" applyNumberFormat="1" applyFont="1" applyBorder="1" applyAlignment="1">
      <alignment horizontal="center" vertical="center" wrapText="1"/>
    </xf>
    <xf numFmtId="1" fontId="2" fillId="0" borderId="11" xfId="2" applyNumberFormat="1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10" fontId="2" fillId="0" borderId="11" xfId="3" applyNumberFormat="1" applyFont="1" applyBorder="1" applyAlignment="1">
      <alignment vertical="center"/>
    </xf>
    <xf numFmtId="17" fontId="4" fillId="0" borderId="15" xfId="0" applyNumberFormat="1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10" fontId="2" fillId="0" borderId="16" xfId="3" applyNumberFormat="1" applyFont="1" applyBorder="1" applyAlignment="1">
      <alignment vertical="center"/>
    </xf>
    <xf numFmtId="0" fontId="4" fillId="0" borderId="18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10" fontId="2" fillId="0" borderId="17" xfId="3" applyNumberFormat="1" applyFont="1" applyBorder="1" applyAlignment="1">
      <alignment vertical="center"/>
    </xf>
    <xf numFmtId="10" fontId="2" fillId="0" borderId="14" xfId="3" applyNumberFormat="1" applyFont="1" applyBorder="1" applyAlignment="1">
      <alignment vertical="center"/>
    </xf>
    <xf numFmtId="10" fontId="2" fillId="0" borderId="12" xfId="3" applyNumberFormat="1" applyFont="1" applyBorder="1" applyAlignment="1">
      <alignment vertical="center"/>
    </xf>
    <xf numFmtId="0" fontId="4" fillId="2" borderId="23" xfId="0" applyFont="1" applyFill="1" applyBorder="1" applyAlignment="1">
      <alignment horizontal="center" vertical="center" wrapText="1"/>
    </xf>
    <xf numFmtId="0" fontId="4" fillId="2" borderId="24" xfId="0" applyFont="1" applyFill="1" applyBorder="1" applyAlignment="1">
      <alignment horizontal="center" vertical="center" wrapText="1"/>
    </xf>
    <xf numFmtId="0" fontId="4" fillId="2" borderId="25" xfId="0" applyFont="1" applyFill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5" fillId="0" borderId="28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9" fontId="0" fillId="0" borderId="0" xfId="3" applyFont="1" applyBorder="1" applyAlignment="1">
      <alignment horizontal="center" wrapText="1"/>
    </xf>
    <xf numFmtId="0" fontId="4" fillId="0" borderId="0" xfId="0" applyFont="1" applyAlignment="1">
      <alignment horizontal="center" vertical="center"/>
    </xf>
    <xf numFmtId="0" fontId="5" fillId="0" borderId="26" xfId="0" applyFont="1" applyFill="1" applyBorder="1" applyAlignment="1">
      <alignment horizontal="left" vertical="center" wrapText="1"/>
    </xf>
    <xf numFmtId="0" fontId="5" fillId="0" borderId="27" xfId="0" applyFont="1" applyFill="1" applyBorder="1" applyAlignment="1">
      <alignment horizontal="left" vertical="center" wrapText="1"/>
    </xf>
    <xf numFmtId="0" fontId="5" fillId="0" borderId="28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10" fillId="0" borderId="26" xfId="0" applyFont="1" applyBorder="1" applyAlignment="1">
      <alignment horizontal="center" vertical="center" wrapText="1"/>
    </xf>
    <xf numFmtId="0" fontId="10" fillId="0" borderId="27" xfId="0" applyFont="1" applyBorder="1" applyAlignment="1">
      <alignment horizontal="center" vertical="center" wrapText="1"/>
    </xf>
    <xf numFmtId="0" fontId="10" fillId="0" borderId="28" xfId="0" applyFont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left" vertical="center" wrapText="1"/>
    </xf>
    <xf numFmtId="0" fontId="5" fillId="0" borderId="27" xfId="0" applyFont="1" applyBorder="1" applyAlignment="1">
      <alignment horizontal="left" vertical="center" wrapText="1"/>
    </xf>
    <xf numFmtId="0" fontId="5" fillId="0" borderId="28" xfId="0" applyFont="1" applyBorder="1" applyAlignment="1">
      <alignment horizontal="left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</cellXfs>
  <cellStyles count="17">
    <cellStyle name="Millares" xfId="1" builtinId="3"/>
    <cellStyle name="Millares [0] 2" xfId="6" xr:uid="{00000000-0005-0000-0000-000000000000}"/>
    <cellStyle name="Millares [0] 3" xfId="10" xr:uid="{00000000-0005-0000-0000-000030000000}"/>
    <cellStyle name="Millares 2" xfId="11" xr:uid="{00000000-0005-0000-0000-00002F000000}"/>
    <cellStyle name="Millares 3" xfId="12" xr:uid="{1EAF8063-B20A-4CD4-9035-165C7C989782}"/>
    <cellStyle name="Moneda" xfId="2" builtinId="4"/>
    <cellStyle name="Moneda [0] 2" xfId="8" xr:uid="{00000000-0005-0000-0000-000002000000}"/>
    <cellStyle name="Moneda [0] 2 2" xfId="16" xr:uid="{069BDE63-3CB8-4047-BA37-5410B7E2C205}"/>
    <cellStyle name="Moneda [0] 3" xfId="4" xr:uid="{00000000-0005-0000-0000-000032000000}"/>
    <cellStyle name="Moneda 196" xfId="13" xr:uid="{370531BB-EDED-485A-AD8B-F76FD86FC3B0}"/>
    <cellStyle name="Moneda 196 2" xfId="14" xr:uid="{D67AB205-DA8E-4541-A738-4E41E09287F4}"/>
    <cellStyle name="Normal" xfId="0" builtinId="0"/>
    <cellStyle name="Normal 2" xfId="5" xr:uid="{00000000-0005-0000-0000-000004000000}"/>
    <cellStyle name="Normal 2 2" xfId="15" xr:uid="{B90F095C-D553-4BB6-A6D6-4310ABF4291E}"/>
    <cellStyle name="Normal 3" xfId="7" xr:uid="{00000000-0005-0000-0000-000005000000}"/>
    <cellStyle name="Porcentaje" xfId="3" builtinId="5"/>
    <cellStyle name="Porcentaje 2" xfId="9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activeX1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2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3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4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'Presupuesto Ejecutado'!$A$8</c:f>
              <c:strCache>
                <c:ptCount val="1"/>
                <c:pt idx="0">
                  <c:v>1-2024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'Presupuesto Ejecutado'!$B$7:$C$7</c:f>
              <c:strCache>
                <c:ptCount val="2"/>
                <c:pt idx="0">
                  <c:v>Total recursos asignados</c:v>
                </c:pt>
                <c:pt idx="1">
                  <c:v>Total recursos comprometidos mantenimiento</c:v>
                </c:pt>
              </c:strCache>
            </c:strRef>
          </c:cat>
          <c:val>
            <c:numRef>
              <c:f>'Presupuesto Ejecutado'!$B$8:$C$8</c:f>
              <c:numCache>
                <c:formatCode>_-* #,##0_-;\-* #,##0_-;_-* "-"??_-;_-@_-</c:formatCode>
                <c:ptCount val="2"/>
                <c:pt idx="0">
                  <c:v>6070000000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192-4D3B-BA3E-A359EC75BD89}"/>
            </c:ext>
          </c:extLst>
        </c:ser>
        <c:ser>
          <c:idx val="1"/>
          <c:order val="1"/>
          <c:tx>
            <c:strRef>
              <c:f>'Presupuesto Ejecutado'!$A$9:$A$11</c:f>
              <c:strCache>
                <c:ptCount val="1"/>
                <c:pt idx="0">
                  <c:v>2-2024 3-2024 4-2024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'Presupuesto Ejecutado'!$B$7:$C$7</c:f>
              <c:strCache>
                <c:ptCount val="2"/>
                <c:pt idx="0">
                  <c:v>Total recursos asignados</c:v>
                </c:pt>
                <c:pt idx="1">
                  <c:v>Total recursos comprometidos mantenimiento</c:v>
                </c:pt>
              </c:strCache>
            </c:strRef>
          </c:cat>
          <c:val>
            <c:numRef>
              <c:f>'Presupuesto Ejecutado'!$B$9:$C$9</c:f>
              <c:numCache>
                <c:formatCode>_-* #,##0_-;\-* #,##0_-;_-* "-"??_-;_-@_-</c:formatCode>
                <c:ptCount val="2"/>
              </c:numCache>
            </c:numRef>
          </c:val>
          <c:extLst>
            <c:ext xmlns:c16="http://schemas.microsoft.com/office/drawing/2014/chart" uri="{C3380CC4-5D6E-409C-BE32-E72D297353CC}">
              <c16:uniqueId val="{00000001-8192-4D3B-BA3E-A359EC75BD89}"/>
            </c:ext>
          </c:extLst>
        </c:ser>
        <c:ser>
          <c:idx val="2"/>
          <c:order val="2"/>
          <c:tx>
            <c:strRef>
              <c:f>'Presupuesto Ejecutado'!$A$10</c:f>
              <c:strCache>
                <c:ptCount val="1"/>
                <c:pt idx="0">
                  <c:v>3-2024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'Presupuesto Ejecutado'!$B$7:$C$7</c:f>
              <c:strCache>
                <c:ptCount val="2"/>
                <c:pt idx="0">
                  <c:v>Total recursos asignados</c:v>
                </c:pt>
                <c:pt idx="1">
                  <c:v>Total recursos comprometidos mantenimiento</c:v>
                </c:pt>
              </c:strCache>
            </c:strRef>
          </c:cat>
          <c:val>
            <c:numRef>
              <c:f>'Presupuesto Ejecutado'!$B$10:$C$10</c:f>
              <c:numCache>
                <c:formatCode>_-* #,##0_-;\-* #,##0_-;_-* "-"??_-;_-@_-</c:formatCode>
                <c:ptCount val="2"/>
              </c:numCache>
            </c:numRef>
          </c:val>
          <c:extLst>
            <c:ext xmlns:c16="http://schemas.microsoft.com/office/drawing/2014/chart" uri="{C3380CC4-5D6E-409C-BE32-E72D297353CC}">
              <c16:uniqueId val="{00000002-8192-4D3B-BA3E-A359EC75BD89}"/>
            </c:ext>
          </c:extLst>
        </c:ser>
        <c:ser>
          <c:idx val="3"/>
          <c:order val="3"/>
          <c:tx>
            <c:strRef>
              <c:f>'Presupuesto Ejecutado'!$A$11</c:f>
              <c:strCache>
                <c:ptCount val="1"/>
                <c:pt idx="0">
                  <c:v>4-2024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'Presupuesto Ejecutado'!$B$7:$C$7</c:f>
              <c:strCache>
                <c:ptCount val="2"/>
                <c:pt idx="0">
                  <c:v>Total recursos asignados</c:v>
                </c:pt>
                <c:pt idx="1">
                  <c:v>Total recursos comprometidos mantenimiento</c:v>
                </c:pt>
              </c:strCache>
            </c:strRef>
          </c:cat>
          <c:val>
            <c:numRef>
              <c:f>'Presupuesto Ejecutado'!$B$11:$C$11</c:f>
              <c:numCache>
                <c:formatCode>_-* #,##0_-;\-* #,##0_-;_-* "-"??_-;_-@_-</c:formatCode>
                <c:ptCount val="2"/>
              </c:numCache>
            </c:numRef>
          </c:val>
          <c:extLst>
            <c:ext xmlns:c16="http://schemas.microsoft.com/office/drawing/2014/chart" uri="{C3380CC4-5D6E-409C-BE32-E72D297353CC}">
              <c16:uniqueId val="{00000003-8192-4D3B-BA3E-A359EC75BD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36481423"/>
        <c:axId val="592530527"/>
      </c:barChart>
      <c:catAx>
        <c:axId val="4364814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92530527"/>
        <c:crosses val="autoZero"/>
        <c:auto val="1"/>
        <c:lblAlgn val="ctr"/>
        <c:lblOffset val="100"/>
        <c:noMultiLvlLbl val="0"/>
      </c:catAx>
      <c:valAx>
        <c:axId val="59253052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_-;\-* #,##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3648142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2205611331982322"/>
          <c:y val="0.86578977627796516"/>
          <c:w val="0.47255424321959755"/>
          <c:h val="7.812554680664916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'sedes adecuadas'!$B$5</c:f>
              <c:strCache>
                <c:ptCount val="1"/>
                <c:pt idx="0">
                  <c:v>No. Sedes proyectadas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'sedes adecuadas'!$A$6:$A$9</c:f>
              <c:strCache>
                <c:ptCount val="4"/>
                <c:pt idx="0">
                  <c:v>Primer  Trimestre </c:v>
                </c:pt>
                <c:pt idx="1">
                  <c:v>Segundo Trimestre </c:v>
                </c:pt>
                <c:pt idx="2">
                  <c:v>Tercer Trimestre </c:v>
                </c:pt>
                <c:pt idx="3">
                  <c:v>Cuarto Trimestre </c:v>
                </c:pt>
              </c:strCache>
            </c:strRef>
          </c:cat>
          <c:val>
            <c:numRef>
              <c:f>'sedes adecuadas'!$B$6:$B$9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6</c:v>
                </c:pt>
                <c:pt idx="3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BFA-4521-BEEA-08A842EB30A0}"/>
            </c:ext>
          </c:extLst>
        </c:ser>
        <c:ser>
          <c:idx val="1"/>
          <c:order val="1"/>
          <c:tx>
            <c:strRef>
              <c:f>'sedes adecuadas'!$C$5</c:f>
              <c:strCache>
                <c:ptCount val="1"/>
                <c:pt idx="0">
                  <c:v>No. Sedes adecuadas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'sedes adecuadas'!$A$6:$A$9</c:f>
              <c:strCache>
                <c:ptCount val="4"/>
                <c:pt idx="0">
                  <c:v>Primer  Trimestre </c:v>
                </c:pt>
                <c:pt idx="1">
                  <c:v>Segundo Trimestre </c:v>
                </c:pt>
                <c:pt idx="2">
                  <c:v>Tercer Trimestre </c:v>
                </c:pt>
                <c:pt idx="3">
                  <c:v>Cuarto Trimestre </c:v>
                </c:pt>
              </c:strCache>
            </c:strRef>
          </c:cat>
          <c:val>
            <c:numRef>
              <c:f>'sedes adecuadas'!$C$6:$C$9</c:f>
              <c:numCache>
                <c:formatCode>General</c:formatCode>
                <c:ptCount val="4"/>
                <c:pt idx="0">
                  <c:v>5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BFA-4521-BEEA-08A842EB30A0}"/>
            </c:ext>
          </c:extLst>
        </c:ser>
        <c:ser>
          <c:idx val="2"/>
          <c:order val="2"/>
          <c:tx>
            <c:strRef>
              <c:f>'sedes adecuadas'!$D$5</c:f>
              <c:strCache>
                <c:ptCount val="1"/>
                <c:pt idx="0">
                  <c:v>Meta Propuesta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cat>
            <c:strRef>
              <c:f>'sedes adecuadas'!$A$6:$A$9</c:f>
              <c:strCache>
                <c:ptCount val="4"/>
                <c:pt idx="0">
                  <c:v>Primer  Trimestre </c:v>
                </c:pt>
                <c:pt idx="1">
                  <c:v>Segundo Trimestre </c:v>
                </c:pt>
                <c:pt idx="2">
                  <c:v>Tercer Trimestre </c:v>
                </c:pt>
                <c:pt idx="3">
                  <c:v>Cuarto Trimestre </c:v>
                </c:pt>
              </c:strCache>
            </c:strRef>
          </c:cat>
          <c:val>
            <c:numRef>
              <c:f>'sedes adecuadas'!$D$6:$D$9</c:f>
              <c:numCache>
                <c:formatCode>0.00%</c:formatCode>
                <c:ptCount val="4"/>
                <c:pt idx="0">
                  <c:v>0.14285714285714285</c:v>
                </c:pt>
                <c:pt idx="1">
                  <c:v>0.2857142857142857</c:v>
                </c:pt>
                <c:pt idx="2">
                  <c:v>0.2857142857142857</c:v>
                </c:pt>
                <c:pt idx="3">
                  <c:v>0.2857142857142857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BFA-4521-BEEA-08A842EB30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591597487"/>
        <c:axId val="592531359"/>
        <c:axId val="0"/>
      </c:bar3DChart>
      <c:catAx>
        <c:axId val="59159748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92531359"/>
        <c:crosses val="autoZero"/>
        <c:auto val="1"/>
        <c:lblAlgn val="ctr"/>
        <c:lblOffset val="100"/>
        <c:noMultiLvlLbl val="0"/>
      </c:catAx>
      <c:valAx>
        <c:axId val="59253135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9159748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usuarios!$B$5</c:f>
              <c:strCache>
                <c:ptCount val="1"/>
                <c:pt idx="0">
                  <c:v>No. Usuarios proyectados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usuarios!$A$6:$A$9</c:f>
              <c:strCache>
                <c:ptCount val="4"/>
                <c:pt idx="0">
                  <c:v>Primer  Trimestre </c:v>
                </c:pt>
                <c:pt idx="1">
                  <c:v>Segundo Trimestre </c:v>
                </c:pt>
                <c:pt idx="2">
                  <c:v>Tercer Trimestre </c:v>
                </c:pt>
                <c:pt idx="3">
                  <c:v>Cuarto Trimestre </c:v>
                </c:pt>
              </c:strCache>
            </c:strRef>
          </c:cat>
          <c:val>
            <c:numRef>
              <c:f>usuarios!$B$6:$B$9</c:f>
              <c:numCache>
                <c:formatCode>General</c:formatCode>
                <c:ptCount val="4"/>
                <c:pt idx="0">
                  <c:v>245</c:v>
                </c:pt>
                <c:pt idx="1">
                  <c:v>280</c:v>
                </c:pt>
                <c:pt idx="2">
                  <c:v>295</c:v>
                </c:pt>
                <c:pt idx="3" formatCode="0">
                  <c:v>280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9FD-4E12-B519-E0BA131ACBB1}"/>
            </c:ext>
          </c:extLst>
        </c:ser>
        <c:ser>
          <c:idx val="1"/>
          <c:order val="1"/>
          <c:tx>
            <c:strRef>
              <c:f>usuarios!$C$5</c:f>
              <c:strCache>
                <c:ptCount val="1"/>
                <c:pt idx="0">
                  <c:v>No. Usuarios beneficiados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usuarios!$A$6:$A$9</c:f>
              <c:strCache>
                <c:ptCount val="4"/>
                <c:pt idx="0">
                  <c:v>Primer  Trimestre </c:v>
                </c:pt>
                <c:pt idx="1">
                  <c:v>Segundo Trimestre </c:v>
                </c:pt>
                <c:pt idx="2">
                  <c:v>Tercer Trimestre </c:v>
                </c:pt>
                <c:pt idx="3">
                  <c:v>Cuarto Trimestre </c:v>
                </c:pt>
              </c:strCache>
            </c:strRef>
          </c:cat>
          <c:val>
            <c:numRef>
              <c:f>usuarios!$C$6:$C$9</c:f>
              <c:numCache>
                <c:formatCode>General</c:formatCode>
                <c:ptCount val="4"/>
                <c:pt idx="0">
                  <c:v>180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9FD-4E12-B519-E0BA131ACBB1}"/>
            </c:ext>
          </c:extLst>
        </c:ser>
        <c:ser>
          <c:idx val="2"/>
          <c:order val="2"/>
          <c:tx>
            <c:strRef>
              <c:f>usuarios!$D$5</c:f>
              <c:strCache>
                <c:ptCount val="1"/>
                <c:pt idx="0">
                  <c:v>Meta Propuesta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cat>
            <c:strRef>
              <c:f>usuarios!$A$6:$A$9</c:f>
              <c:strCache>
                <c:ptCount val="4"/>
                <c:pt idx="0">
                  <c:v>Primer  Trimestre </c:v>
                </c:pt>
                <c:pt idx="1">
                  <c:v>Segundo Trimestre </c:v>
                </c:pt>
                <c:pt idx="2">
                  <c:v>Tercer Trimestre </c:v>
                </c:pt>
                <c:pt idx="3">
                  <c:v>Cuarto Trimestre </c:v>
                </c:pt>
              </c:strCache>
            </c:strRef>
          </c:cat>
          <c:val>
            <c:numRef>
              <c:f>usuarios!$D$6:$D$9</c:f>
              <c:numCache>
                <c:formatCode>0.00%</c:formatCode>
                <c:ptCount val="4"/>
                <c:pt idx="0">
                  <c:v>0.22272727272727272</c:v>
                </c:pt>
                <c:pt idx="1">
                  <c:v>0.25454545454545452</c:v>
                </c:pt>
                <c:pt idx="2">
                  <c:v>0.26818181818181819</c:v>
                </c:pt>
                <c:pt idx="3">
                  <c:v>0.25454545454545452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9FD-4E12-B519-E0BA131ACB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591597487"/>
        <c:axId val="592531359"/>
        <c:axId val="0"/>
      </c:bar3DChart>
      <c:catAx>
        <c:axId val="59159748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92531359"/>
        <c:crosses val="autoZero"/>
        <c:auto val="1"/>
        <c:lblAlgn val="ctr"/>
        <c:lblOffset val="100"/>
        <c:noMultiLvlLbl val="0"/>
      </c:catAx>
      <c:valAx>
        <c:axId val="59253135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9159748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'Gestión Residuos'!$B$5</c:f>
              <c:strCache>
                <c:ptCount val="1"/>
                <c:pt idx="0">
                  <c:v>Volumen (m3) RCD gestionados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'Gestión Residuos'!$A$6:$A$9</c:f>
              <c:strCache>
                <c:ptCount val="4"/>
                <c:pt idx="0">
                  <c:v>Primer  Trimestre </c:v>
                </c:pt>
                <c:pt idx="1">
                  <c:v>Segundo Trimestre </c:v>
                </c:pt>
                <c:pt idx="2">
                  <c:v>Tercer Trimestre </c:v>
                </c:pt>
                <c:pt idx="3">
                  <c:v>Cuarto Trimestre </c:v>
                </c:pt>
              </c:strCache>
            </c:strRef>
          </c:cat>
          <c:val>
            <c:numRef>
              <c:f>'Gestión Residuos'!$B$6:$B$9</c:f>
              <c:numCache>
                <c:formatCode>General</c:formatCode>
                <c:ptCount val="4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 formatCode="0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D81-47FD-8FF0-36CAF136C45C}"/>
            </c:ext>
          </c:extLst>
        </c:ser>
        <c:ser>
          <c:idx val="1"/>
          <c:order val="1"/>
          <c:tx>
            <c:strRef>
              <c:f>'Gestión Residuos'!$C$5</c:f>
              <c:strCache>
                <c:ptCount val="1"/>
                <c:pt idx="0">
                  <c:v>Volumen (m3) RCD generados por las obras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'Gestión Residuos'!$A$6:$A$9</c:f>
              <c:strCache>
                <c:ptCount val="4"/>
                <c:pt idx="0">
                  <c:v>Primer  Trimestre </c:v>
                </c:pt>
                <c:pt idx="1">
                  <c:v>Segundo Trimestre </c:v>
                </c:pt>
                <c:pt idx="2">
                  <c:v>Tercer Trimestre </c:v>
                </c:pt>
                <c:pt idx="3">
                  <c:v>Cuarto Trimestre </c:v>
                </c:pt>
              </c:strCache>
            </c:strRef>
          </c:cat>
          <c:val>
            <c:numRef>
              <c:f>'Gestión Residuos'!$C$6:$C$9</c:f>
              <c:numCache>
                <c:formatCode>General</c:formatCode>
                <c:ptCount val="4"/>
                <c:pt idx="0">
                  <c:v>3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D81-47FD-8FF0-36CAF136C45C}"/>
            </c:ext>
          </c:extLst>
        </c:ser>
        <c:ser>
          <c:idx val="2"/>
          <c:order val="2"/>
          <c:tx>
            <c:strRef>
              <c:f>'Gestión Residuos'!$D$5</c:f>
              <c:strCache>
                <c:ptCount val="1"/>
                <c:pt idx="0">
                  <c:v>Meta Propuesta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cat>
            <c:strRef>
              <c:f>'Gestión Residuos'!$A$6:$A$9</c:f>
              <c:strCache>
                <c:ptCount val="4"/>
                <c:pt idx="0">
                  <c:v>Primer  Trimestre </c:v>
                </c:pt>
                <c:pt idx="1">
                  <c:v>Segundo Trimestre </c:v>
                </c:pt>
                <c:pt idx="2">
                  <c:v>Tercer Trimestre </c:v>
                </c:pt>
                <c:pt idx="3">
                  <c:v>Cuarto Trimestre </c:v>
                </c:pt>
              </c:strCache>
            </c:strRef>
          </c:cat>
          <c:val>
            <c:numRef>
              <c:f>'Gestión Residuos'!$D$6:$D$9</c:f>
              <c:numCache>
                <c:formatCode>0.00%</c:formatCode>
                <c:ptCount val="4"/>
                <c:pt idx="0">
                  <c:v>0.13333333333333333</c:v>
                </c:pt>
                <c:pt idx="1">
                  <c:v>0.2</c:v>
                </c:pt>
                <c:pt idx="2">
                  <c:v>0.26666666666666666</c:v>
                </c:pt>
                <c:pt idx="3">
                  <c:v>0.4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D81-47FD-8FF0-36CAF136C4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591597487"/>
        <c:axId val="592531359"/>
        <c:axId val="0"/>
      </c:bar3DChart>
      <c:catAx>
        <c:axId val="59159748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92531359"/>
        <c:crosses val="autoZero"/>
        <c:auto val="1"/>
        <c:lblAlgn val="ctr"/>
        <c:lblOffset val="100"/>
        <c:noMultiLvlLbl val="0"/>
      </c:catAx>
      <c:valAx>
        <c:axId val="59253135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9159748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3</xdr:row>
          <xdr:rowOff>19050</xdr:rowOff>
        </xdr:from>
        <xdr:to>
          <xdr:col>0</xdr:col>
          <xdr:colOff>914400</xdr:colOff>
          <xdr:row>4</xdr:row>
          <xdr:rowOff>57150</xdr:rowOff>
        </xdr:to>
        <xdr:sp macro="" textlink="">
          <xdr:nvSpPr>
            <xdr:cNvPr id="1025" name="Control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3</xdr:row>
          <xdr:rowOff>19050</xdr:rowOff>
        </xdr:from>
        <xdr:to>
          <xdr:col>1</xdr:col>
          <xdr:colOff>923925</xdr:colOff>
          <xdr:row>4</xdr:row>
          <xdr:rowOff>57150</xdr:rowOff>
        </xdr:to>
        <xdr:sp macro="" textlink="">
          <xdr:nvSpPr>
            <xdr:cNvPr id="1026" name="Control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3</xdr:row>
          <xdr:rowOff>19050</xdr:rowOff>
        </xdr:from>
        <xdr:to>
          <xdr:col>1</xdr:col>
          <xdr:colOff>923925</xdr:colOff>
          <xdr:row>4</xdr:row>
          <xdr:rowOff>57150</xdr:rowOff>
        </xdr:to>
        <xdr:sp macro="" textlink="">
          <xdr:nvSpPr>
            <xdr:cNvPr id="1027" name="Control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3</xdr:row>
          <xdr:rowOff>19050</xdr:rowOff>
        </xdr:from>
        <xdr:to>
          <xdr:col>1</xdr:col>
          <xdr:colOff>923925</xdr:colOff>
          <xdr:row>4</xdr:row>
          <xdr:rowOff>57150</xdr:rowOff>
        </xdr:to>
        <xdr:sp macro="" textlink="">
          <xdr:nvSpPr>
            <xdr:cNvPr id="1028" name="Control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>
    <xdr:from>
      <xdr:col>5</xdr:col>
      <xdr:colOff>414337</xdr:colOff>
      <xdr:row>0</xdr:row>
      <xdr:rowOff>180975</xdr:rowOff>
    </xdr:from>
    <xdr:to>
      <xdr:col>11</xdr:col>
      <xdr:colOff>414337</xdr:colOff>
      <xdr:row>16</xdr:row>
      <xdr:rowOff>76200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376237</xdr:colOff>
      <xdr:row>2</xdr:row>
      <xdr:rowOff>323850</xdr:rowOff>
    </xdr:from>
    <xdr:to>
      <xdr:col>13</xdr:col>
      <xdr:colOff>338137</xdr:colOff>
      <xdr:row>12</xdr:row>
      <xdr:rowOff>180975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376237</xdr:colOff>
      <xdr:row>2</xdr:row>
      <xdr:rowOff>323850</xdr:rowOff>
    </xdr:from>
    <xdr:to>
      <xdr:col>13</xdr:col>
      <xdr:colOff>338137</xdr:colOff>
      <xdr:row>12</xdr:row>
      <xdr:rowOff>180975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376237</xdr:colOff>
      <xdr:row>2</xdr:row>
      <xdr:rowOff>323850</xdr:rowOff>
    </xdr:from>
    <xdr:to>
      <xdr:col>13</xdr:col>
      <xdr:colOff>338137</xdr:colOff>
      <xdr:row>12</xdr:row>
      <xdr:rowOff>180975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3.xml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Relationship Id="rId9" Type="http://schemas.openxmlformats.org/officeDocument/2006/relationships/control" Target="../activeX/activeX4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>
    <tabColor rgb="FF00B0F0"/>
  </sheetPr>
  <dimension ref="A1:Q24"/>
  <sheetViews>
    <sheetView topLeftCell="A6" workbookViewId="0">
      <selection activeCell="A15" sqref="A15:E15"/>
    </sheetView>
  </sheetViews>
  <sheetFormatPr baseColWidth="10" defaultColWidth="11.42578125" defaultRowHeight="14.25" x14ac:dyDescent="0.25"/>
  <cols>
    <col min="1" max="1" width="22.28515625" style="1" customWidth="1"/>
    <col min="2" max="2" width="19" style="1" customWidth="1"/>
    <col min="3" max="3" width="18.42578125" style="9" customWidth="1"/>
    <col min="4" max="4" width="19.5703125" style="9" bestFit="1" customWidth="1"/>
    <col min="5" max="5" width="16.85546875" style="1" bestFit="1" customWidth="1"/>
    <col min="6" max="6" width="15.5703125" style="1" bestFit="1" customWidth="1"/>
    <col min="7" max="10" width="11.42578125" style="1"/>
    <col min="11" max="11" width="15.5703125" style="1" bestFit="1" customWidth="1"/>
    <col min="12" max="16" width="11.42578125" style="1"/>
    <col min="17" max="17" width="15.5703125" style="1" bestFit="1" customWidth="1"/>
    <col min="18" max="16384" width="11.42578125" style="1"/>
  </cols>
  <sheetData>
    <row r="1" spans="1:17" x14ac:dyDescent="0.25">
      <c r="B1" s="53"/>
      <c r="C1" s="53"/>
      <c r="D1" s="53"/>
    </row>
    <row r="2" spans="1:17" ht="15" x14ac:dyDescent="0.25">
      <c r="A2" s="55" t="s">
        <v>14</v>
      </c>
      <c r="B2" s="55"/>
      <c r="C2" s="55"/>
      <c r="D2" s="55"/>
      <c r="E2" s="55"/>
    </row>
    <row r="3" spans="1:17" ht="15" x14ac:dyDescent="0.25">
      <c r="A3" s="55" t="s">
        <v>15</v>
      </c>
      <c r="B3" s="55"/>
      <c r="C3" s="55"/>
      <c r="D3" s="55"/>
      <c r="E3" s="55"/>
    </row>
    <row r="4" spans="1:17" ht="15" x14ac:dyDescent="0.25">
      <c r="A4" s="54"/>
      <c r="B4" s="54"/>
      <c r="C4" s="54"/>
      <c r="D4" s="54"/>
      <c r="E4" s="54"/>
      <c r="F4" s="2"/>
      <c r="G4" s="2"/>
      <c r="H4" s="2"/>
    </row>
    <row r="7" spans="1:17" ht="45" x14ac:dyDescent="0.25">
      <c r="A7" s="23" t="s">
        <v>0</v>
      </c>
      <c r="B7" s="23" t="s">
        <v>17</v>
      </c>
      <c r="C7" s="23" t="s">
        <v>16</v>
      </c>
      <c r="D7" s="23" t="s">
        <v>3</v>
      </c>
      <c r="E7" s="23" t="s">
        <v>4</v>
      </c>
    </row>
    <row r="8" spans="1:17" x14ac:dyDescent="0.25">
      <c r="A8" s="4" t="s">
        <v>28</v>
      </c>
      <c r="B8" s="5">
        <v>6070000000</v>
      </c>
      <c r="C8" s="5">
        <v>0</v>
      </c>
      <c r="D8" s="6">
        <v>0.2</v>
      </c>
      <c r="E8" s="16">
        <v>0</v>
      </c>
    </row>
    <row r="9" spans="1:17" x14ac:dyDescent="0.25">
      <c r="A9" s="4" t="s">
        <v>29</v>
      </c>
      <c r="B9" s="8"/>
      <c r="C9" s="8"/>
      <c r="D9" s="7"/>
      <c r="E9" s="7"/>
    </row>
    <row r="10" spans="1:17" x14ac:dyDescent="0.25">
      <c r="A10" s="4" t="s">
        <v>30</v>
      </c>
      <c r="B10" s="8"/>
      <c r="C10" s="8"/>
      <c r="D10" s="7"/>
      <c r="E10" s="16"/>
    </row>
    <row r="11" spans="1:17" ht="15" thickBot="1" x14ac:dyDescent="0.3">
      <c r="A11" s="4" t="s">
        <v>31</v>
      </c>
      <c r="B11" s="20"/>
      <c r="C11" s="20"/>
      <c r="D11" s="6"/>
      <c r="E11" s="7"/>
    </row>
    <row r="12" spans="1:17" ht="15.75" thickBot="1" x14ac:dyDescent="0.3">
      <c r="A12" s="18"/>
      <c r="B12" s="21" t="s">
        <v>32</v>
      </c>
      <c r="C12" s="22">
        <f>SUM(C8:C11)</f>
        <v>0</v>
      </c>
      <c r="D12" s="19"/>
      <c r="E12" s="10"/>
    </row>
    <row r="13" spans="1:17" ht="15" thickBot="1" x14ac:dyDescent="0.3">
      <c r="E13" s="10"/>
    </row>
    <row r="14" spans="1:17" ht="13.9" customHeight="1" x14ac:dyDescent="0.25">
      <c r="A14" s="47" t="s">
        <v>5</v>
      </c>
      <c r="B14" s="48"/>
      <c r="C14" s="48"/>
      <c r="D14" s="48"/>
      <c r="E14" s="49"/>
    </row>
    <row r="15" spans="1:17" ht="87.6" customHeight="1" thickBot="1" x14ac:dyDescent="0.3">
      <c r="A15" s="56" t="s">
        <v>34</v>
      </c>
      <c r="B15" s="57"/>
      <c r="C15" s="57"/>
      <c r="D15" s="57"/>
      <c r="E15" s="58"/>
    </row>
    <row r="16" spans="1:17" ht="15" thickBot="1" x14ac:dyDescent="0.3">
      <c r="A16" s="11"/>
      <c r="B16" s="11"/>
      <c r="C16" s="11"/>
      <c r="D16" s="11"/>
      <c r="Q16" s="12"/>
    </row>
    <row r="17" spans="1:11" ht="13.9" customHeight="1" x14ac:dyDescent="0.25">
      <c r="A17" s="47" t="s">
        <v>10</v>
      </c>
      <c r="B17" s="48"/>
      <c r="C17" s="48"/>
      <c r="D17" s="48"/>
      <c r="E17" s="49"/>
    </row>
    <row r="18" spans="1:11" ht="55.5" customHeight="1" thickBot="1" x14ac:dyDescent="0.3">
      <c r="A18" s="50"/>
      <c r="B18" s="51"/>
      <c r="C18" s="51"/>
      <c r="D18" s="51"/>
      <c r="E18" s="52"/>
    </row>
    <row r="19" spans="1:11" ht="15" thickBot="1" x14ac:dyDescent="0.3">
      <c r="C19" s="1"/>
      <c r="D19" s="1"/>
      <c r="K19" s="12"/>
    </row>
    <row r="20" spans="1:11" ht="15" x14ac:dyDescent="0.25">
      <c r="A20" s="47" t="s">
        <v>11</v>
      </c>
      <c r="B20" s="48"/>
      <c r="C20" s="48"/>
      <c r="D20" s="48"/>
      <c r="E20" s="49"/>
      <c r="K20" s="12"/>
    </row>
    <row r="21" spans="1:11" ht="75.75" customHeight="1" thickBot="1" x14ac:dyDescent="0.3">
      <c r="A21" s="50"/>
      <c r="B21" s="51"/>
      <c r="C21" s="51"/>
      <c r="D21" s="51"/>
      <c r="E21" s="52"/>
      <c r="F21" s="12"/>
    </row>
    <row r="22" spans="1:11" ht="15" thickBot="1" x14ac:dyDescent="0.3">
      <c r="C22" s="1"/>
      <c r="D22" s="1"/>
      <c r="F22" s="12"/>
    </row>
    <row r="23" spans="1:11" ht="13.9" customHeight="1" x14ac:dyDescent="0.25">
      <c r="A23" s="47" t="s">
        <v>13</v>
      </c>
      <c r="B23" s="48"/>
      <c r="C23" s="48"/>
      <c r="D23" s="48"/>
      <c r="E23" s="49"/>
    </row>
    <row r="24" spans="1:11" ht="80.25" customHeight="1" thickBot="1" x14ac:dyDescent="0.3">
      <c r="A24" s="50"/>
      <c r="B24" s="51"/>
      <c r="C24" s="51"/>
      <c r="D24" s="51"/>
      <c r="E24" s="52"/>
    </row>
  </sheetData>
  <mergeCells count="12">
    <mergeCell ref="A20:E20"/>
    <mergeCell ref="A21:E21"/>
    <mergeCell ref="A23:E23"/>
    <mergeCell ref="A24:E24"/>
    <mergeCell ref="B1:D1"/>
    <mergeCell ref="A4:E4"/>
    <mergeCell ref="A2:E2"/>
    <mergeCell ref="A3:E3"/>
    <mergeCell ref="A14:E14"/>
    <mergeCell ref="A15:E15"/>
    <mergeCell ref="A17:E17"/>
    <mergeCell ref="A18:E18"/>
  </mergeCells>
  <pageMargins left="0.7" right="0.7" top="0.75" bottom="0.75" header="0.3" footer="0.3"/>
  <pageSetup orientation="portrait" r:id="rId1"/>
  <drawing r:id="rId2"/>
  <legacyDrawing r:id="rId3"/>
  <controls>
    <mc:AlternateContent xmlns:mc="http://schemas.openxmlformats.org/markup-compatibility/2006">
      <mc:Choice Requires="x14">
        <control shapeId="1025" r:id="rId4" name="Control 1">
          <controlPr defaultSize="0" autoPict="0" r:id="rId5">
            <anchor moveWithCells="1">
              <from>
                <xdr:col>0</xdr:col>
                <xdr:colOff>0</xdr:colOff>
                <xdr:row>3</xdr:row>
                <xdr:rowOff>19050</xdr:rowOff>
              </from>
              <to>
                <xdr:col>0</xdr:col>
                <xdr:colOff>914400</xdr:colOff>
                <xdr:row>4</xdr:row>
                <xdr:rowOff>57150</xdr:rowOff>
              </to>
            </anchor>
          </controlPr>
        </control>
      </mc:Choice>
      <mc:Fallback>
        <control shapeId="1025" r:id="rId4" name="Control 1"/>
      </mc:Fallback>
    </mc:AlternateContent>
    <mc:AlternateContent xmlns:mc="http://schemas.openxmlformats.org/markup-compatibility/2006">
      <mc:Choice Requires="x14">
        <control shapeId="1026" r:id="rId6" name="Control 2">
          <controlPr defaultSize="0" autoPict="0" r:id="rId7">
            <anchor moveWithCells="1">
              <from>
                <xdr:col>1</xdr:col>
                <xdr:colOff>9525</xdr:colOff>
                <xdr:row>3</xdr:row>
                <xdr:rowOff>19050</xdr:rowOff>
              </from>
              <to>
                <xdr:col>1</xdr:col>
                <xdr:colOff>923925</xdr:colOff>
                <xdr:row>4</xdr:row>
                <xdr:rowOff>57150</xdr:rowOff>
              </to>
            </anchor>
          </controlPr>
        </control>
      </mc:Choice>
      <mc:Fallback>
        <control shapeId="1026" r:id="rId6" name="Control 2"/>
      </mc:Fallback>
    </mc:AlternateContent>
    <mc:AlternateContent xmlns:mc="http://schemas.openxmlformats.org/markup-compatibility/2006">
      <mc:Choice Requires="x14">
        <control shapeId="1027" r:id="rId8" name="Control 3">
          <controlPr defaultSize="0" autoPict="0" r:id="rId7">
            <anchor moveWithCells="1">
              <from>
                <xdr:col>1</xdr:col>
                <xdr:colOff>9525</xdr:colOff>
                <xdr:row>3</xdr:row>
                <xdr:rowOff>19050</xdr:rowOff>
              </from>
              <to>
                <xdr:col>1</xdr:col>
                <xdr:colOff>923925</xdr:colOff>
                <xdr:row>4</xdr:row>
                <xdr:rowOff>57150</xdr:rowOff>
              </to>
            </anchor>
          </controlPr>
        </control>
      </mc:Choice>
      <mc:Fallback>
        <control shapeId="1027" r:id="rId8" name="Control 3"/>
      </mc:Fallback>
    </mc:AlternateContent>
    <mc:AlternateContent xmlns:mc="http://schemas.openxmlformats.org/markup-compatibility/2006">
      <mc:Choice Requires="x14">
        <control shapeId="1028" r:id="rId9" name="Control 4">
          <controlPr defaultSize="0" autoPict="0" r:id="rId7">
            <anchor moveWithCells="1">
              <from>
                <xdr:col>1</xdr:col>
                <xdr:colOff>9525</xdr:colOff>
                <xdr:row>3</xdr:row>
                <xdr:rowOff>19050</xdr:rowOff>
              </from>
              <to>
                <xdr:col>1</xdr:col>
                <xdr:colOff>923925</xdr:colOff>
                <xdr:row>4</xdr:row>
                <xdr:rowOff>57150</xdr:rowOff>
              </to>
            </anchor>
          </controlPr>
        </control>
      </mc:Choice>
      <mc:Fallback>
        <control shapeId="1028" r:id="rId9" name="Control 4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E23"/>
  <sheetViews>
    <sheetView topLeftCell="A8" zoomScaleNormal="100" workbookViewId="0">
      <selection activeCell="A13" sqref="A13:E13"/>
    </sheetView>
  </sheetViews>
  <sheetFormatPr baseColWidth="10" defaultColWidth="11.42578125" defaultRowHeight="14.25" x14ac:dyDescent="0.25"/>
  <cols>
    <col min="1" max="1" width="16.42578125" style="1" customWidth="1"/>
    <col min="2" max="3" width="19.85546875" style="1" bestFit="1" customWidth="1"/>
    <col min="4" max="4" width="21.28515625" style="1" customWidth="1"/>
    <col min="5" max="5" width="17.140625" style="1" customWidth="1"/>
    <col min="6" max="7" width="11.42578125" style="1"/>
    <col min="8" max="8" width="12" style="1" customWidth="1"/>
    <col min="9" max="16384" width="11.42578125" style="1"/>
  </cols>
  <sheetData>
    <row r="2" spans="1:5" ht="15" x14ac:dyDescent="0.25">
      <c r="A2" s="55" t="s">
        <v>18</v>
      </c>
      <c r="B2" s="55"/>
      <c r="C2" s="55"/>
      <c r="D2" s="55"/>
      <c r="E2" s="55"/>
    </row>
    <row r="3" spans="1:5" ht="30" customHeight="1" x14ac:dyDescent="0.25">
      <c r="A3" s="59" t="s">
        <v>19</v>
      </c>
      <c r="B3" s="59"/>
      <c r="C3" s="59"/>
      <c r="D3" s="59"/>
      <c r="E3" s="59"/>
    </row>
    <row r="4" spans="1:5" ht="20.25" customHeight="1" x14ac:dyDescent="0.25"/>
    <row r="5" spans="1:5" ht="30" x14ac:dyDescent="0.25">
      <c r="A5" s="23" t="s">
        <v>0</v>
      </c>
      <c r="B5" s="23" t="s">
        <v>1</v>
      </c>
      <c r="C5" s="23" t="s">
        <v>2</v>
      </c>
      <c r="D5" s="23" t="s">
        <v>3</v>
      </c>
      <c r="E5" s="23" t="s">
        <v>33</v>
      </c>
    </row>
    <row r="6" spans="1:5" ht="30" x14ac:dyDescent="0.25">
      <c r="A6" s="13" t="s">
        <v>6</v>
      </c>
      <c r="B6" s="15">
        <v>3</v>
      </c>
      <c r="C6" s="15">
        <v>5</v>
      </c>
      <c r="D6" s="28">
        <f>+B6/B10</f>
        <v>0.14285714285714285</v>
      </c>
      <c r="E6" s="28">
        <f>+C6/B10</f>
        <v>0.23809523809523808</v>
      </c>
    </row>
    <row r="7" spans="1:5" ht="30" x14ac:dyDescent="0.25">
      <c r="A7" s="13" t="s">
        <v>7</v>
      </c>
      <c r="B7" s="15">
        <v>6</v>
      </c>
      <c r="C7" s="15">
        <v>0</v>
      </c>
      <c r="D7" s="28">
        <f>+B7/B10</f>
        <v>0.2857142857142857</v>
      </c>
      <c r="E7" s="28">
        <f>+C7/B10</f>
        <v>0</v>
      </c>
    </row>
    <row r="8" spans="1:5" ht="30" x14ac:dyDescent="0.25">
      <c r="A8" s="13" t="s">
        <v>8</v>
      </c>
      <c r="B8" s="15">
        <v>6</v>
      </c>
      <c r="C8" s="15">
        <v>0</v>
      </c>
      <c r="D8" s="28">
        <f>+B8/B10</f>
        <v>0.2857142857142857</v>
      </c>
      <c r="E8" s="28">
        <f>+C8/B10</f>
        <v>0</v>
      </c>
    </row>
    <row r="9" spans="1:5" ht="30.75" thickBot="1" x14ac:dyDescent="0.3">
      <c r="A9" s="24" t="s">
        <v>9</v>
      </c>
      <c r="B9" s="25">
        <v>6</v>
      </c>
      <c r="C9" s="25">
        <v>0</v>
      </c>
      <c r="D9" s="29">
        <f>+B9/B10</f>
        <v>0.2857142857142857</v>
      </c>
      <c r="E9" s="28">
        <f>+C9/B10</f>
        <v>0</v>
      </c>
    </row>
    <row r="10" spans="1:5" ht="15.75" thickBot="1" x14ac:dyDescent="0.3">
      <c r="A10" s="26" t="s">
        <v>32</v>
      </c>
      <c r="B10" s="27">
        <f>SUM(B6:B9)</f>
        <v>21</v>
      </c>
      <c r="C10" s="27">
        <f>SUM(C6:C9)</f>
        <v>5</v>
      </c>
      <c r="D10" s="30">
        <f>SUM(D6:D9)</f>
        <v>0.99999999999999989</v>
      </c>
      <c r="E10" s="30">
        <f>SUM(E6:E9)</f>
        <v>0.23809523809523808</v>
      </c>
    </row>
    <row r="11" spans="1:5" ht="15" customHeight="1" thickBot="1" x14ac:dyDescent="0.3">
      <c r="E11" s="17"/>
    </row>
    <row r="12" spans="1:5" ht="13.9" customHeight="1" x14ac:dyDescent="0.25">
      <c r="A12" s="47" t="s">
        <v>5</v>
      </c>
      <c r="B12" s="48"/>
      <c r="C12" s="48"/>
      <c r="D12" s="48"/>
      <c r="E12" s="49"/>
    </row>
    <row r="13" spans="1:5" ht="70.5" customHeight="1" thickBot="1" x14ac:dyDescent="0.3">
      <c r="A13" s="56" t="s">
        <v>36</v>
      </c>
      <c r="B13" s="57"/>
      <c r="C13" s="57"/>
      <c r="D13" s="57"/>
      <c r="E13" s="58"/>
    </row>
    <row r="14" spans="1:5" ht="15" thickBot="1" x14ac:dyDescent="0.3">
      <c r="A14" s="11"/>
      <c r="B14" s="11"/>
      <c r="C14" s="11"/>
      <c r="D14" s="11"/>
    </row>
    <row r="15" spans="1:5" ht="15" customHeight="1" x14ac:dyDescent="0.25">
      <c r="A15" s="47" t="s">
        <v>10</v>
      </c>
      <c r="B15" s="48"/>
      <c r="C15" s="48"/>
      <c r="D15" s="48"/>
      <c r="E15" s="49"/>
    </row>
    <row r="16" spans="1:5" ht="59.25" customHeight="1" thickBot="1" x14ac:dyDescent="0.3">
      <c r="A16" s="50"/>
      <c r="B16" s="51"/>
      <c r="C16" s="51"/>
      <c r="D16" s="51"/>
      <c r="E16" s="52"/>
    </row>
    <row r="17" spans="1:5" ht="15" customHeight="1" thickBot="1" x14ac:dyDescent="0.3"/>
    <row r="18" spans="1:5" ht="13.9" customHeight="1" x14ac:dyDescent="0.25">
      <c r="A18" s="47" t="s">
        <v>11</v>
      </c>
      <c r="B18" s="48"/>
      <c r="C18" s="48"/>
      <c r="D18" s="48"/>
      <c r="E18" s="49"/>
    </row>
    <row r="19" spans="1:5" ht="60.75" customHeight="1" thickBot="1" x14ac:dyDescent="0.3">
      <c r="A19" s="60"/>
      <c r="B19" s="61"/>
      <c r="C19" s="61"/>
      <c r="D19" s="61"/>
      <c r="E19" s="62"/>
    </row>
    <row r="21" spans="1:5" ht="13.9" customHeight="1" x14ac:dyDescent="0.25">
      <c r="A21" s="63" t="s">
        <v>12</v>
      </c>
      <c r="B21" s="64"/>
      <c r="C21" s="64"/>
      <c r="D21" s="64"/>
      <c r="E21" s="64"/>
    </row>
    <row r="22" spans="1:5" ht="50.25" customHeight="1" thickBot="1" x14ac:dyDescent="0.3">
      <c r="A22" s="65"/>
      <c r="B22" s="66"/>
      <c r="C22" s="66"/>
      <c r="D22" s="66"/>
      <c r="E22" s="66"/>
    </row>
    <row r="23" spans="1:5" ht="15" thickTop="1" x14ac:dyDescent="0.25"/>
  </sheetData>
  <mergeCells count="10">
    <mergeCell ref="A16:E16"/>
    <mergeCell ref="A18:E18"/>
    <mergeCell ref="A19:E19"/>
    <mergeCell ref="A21:E21"/>
    <mergeCell ref="A22:E22"/>
    <mergeCell ref="A2:E2"/>
    <mergeCell ref="A3:E3"/>
    <mergeCell ref="A13:E13"/>
    <mergeCell ref="A12:E12"/>
    <mergeCell ref="A15:E15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3C6F7F-A149-4831-A986-2D6B41C5417E}">
  <dimension ref="A2:E22"/>
  <sheetViews>
    <sheetView zoomScaleNormal="100" workbookViewId="0">
      <selection activeCell="A13" sqref="A13:E13"/>
    </sheetView>
  </sheetViews>
  <sheetFormatPr baseColWidth="10" defaultColWidth="11.42578125" defaultRowHeight="14.25" x14ac:dyDescent="0.25"/>
  <cols>
    <col min="1" max="1" width="12" style="1" customWidth="1"/>
    <col min="2" max="3" width="19.85546875" style="1" bestFit="1" customWidth="1"/>
    <col min="4" max="4" width="25.42578125" style="1" customWidth="1"/>
    <col min="5" max="5" width="14.85546875" style="1" customWidth="1"/>
    <col min="6" max="7" width="11.42578125" style="1"/>
    <col min="8" max="8" width="12" style="1" customWidth="1"/>
    <col min="9" max="16384" width="11.42578125" style="1"/>
  </cols>
  <sheetData>
    <row r="2" spans="1:5" ht="15" x14ac:dyDescent="0.25">
      <c r="A2" s="55" t="s">
        <v>21</v>
      </c>
      <c r="B2" s="55"/>
      <c r="C2" s="55"/>
      <c r="D2" s="55"/>
      <c r="E2" s="55"/>
    </row>
    <row r="3" spans="1:5" ht="30" customHeight="1" x14ac:dyDescent="0.25">
      <c r="A3" s="59" t="s">
        <v>20</v>
      </c>
      <c r="B3" s="59"/>
      <c r="C3" s="59"/>
      <c r="D3" s="59"/>
      <c r="E3" s="59"/>
    </row>
    <row r="4" spans="1:5" ht="20.25" customHeight="1" thickBot="1" x14ac:dyDescent="0.3"/>
    <row r="5" spans="1:5" ht="30.75" thickBot="1" x14ac:dyDescent="0.3">
      <c r="A5" s="41" t="s">
        <v>0</v>
      </c>
      <c r="B5" s="42" t="s">
        <v>22</v>
      </c>
      <c r="C5" s="42" t="s">
        <v>23</v>
      </c>
      <c r="D5" s="42" t="s">
        <v>3</v>
      </c>
      <c r="E5" s="43" t="s">
        <v>4</v>
      </c>
    </row>
    <row r="6" spans="1:5" ht="30.75" thickTop="1" x14ac:dyDescent="0.25">
      <c r="A6" s="38" t="s">
        <v>6</v>
      </c>
      <c r="B6" s="39">
        <v>245</v>
      </c>
      <c r="C6" s="39">
        <v>180</v>
      </c>
      <c r="D6" s="40">
        <f>+B6/B10</f>
        <v>0.22272727272727272</v>
      </c>
      <c r="E6" s="44">
        <f>+C6/B10</f>
        <v>0.16363636363636364</v>
      </c>
    </row>
    <row r="7" spans="1:5" ht="30" x14ac:dyDescent="0.25">
      <c r="A7" s="33" t="s">
        <v>7</v>
      </c>
      <c r="B7" s="15">
        <v>280</v>
      </c>
      <c r="C7" s="15">
        <v>0</v>
      </c>
      <c r="D7" s="7">
        <f>+B7/B10</f>
        <v>0.25454545454545452</v>
      </c>
      <c r="E7" s="45">
        <f>+C7/B10</f>
        <v>0</v>
      </c>
    </row>
    <row r="8" spans="1:5" ht="30" x14ac:dyDescent="0.25">
      <c r="A8" s="33" t="s">
        <v>8</v>
      </c>
      <c r="B8" s="15">
        <v>295</v>
      </c>
      <c r="C8" s="15">
        <v>0</v>
      </c>
      <c r="D8" s="7">
        <f>+B8/B10</f>
        <v>0.26818181818181819</v>
      </c>
      <c r="E8" s="45">
        <f>+C8/B10</f>
        <v>0</v>
      </c>
    </row>
    <row r="9" spans="1:5" ht="30.75" thickBot="1" x14ac:dyDescent="0.3">
      <c r="A9" s="34" t="s">
        <v>9</v>
      </c>
      <c r="B9" s="35">
        <v>280</v>
      </c>
      <c r="C9" s="36">
        <v>0</v>
      </c>
      <c r="D9" s="37">
        <f>+B9/B10</f>
        <v>0.25454545454545452</v>
      </c>
      <c r="E9" s="46">
        <f>+C9/B10</f>
        <v>0</v>
      </c>
    </row>
    <row r="10" spans="1:5" ht="15.75" thickBot="1" x14ac:dyDescent="0.3">
      <c r="A10" s="26" t="s">
        <v>32</v>
      </c>
      <c r="B10" s="27">
        <f>SUM(B6:B9)</f>
        <v>1100</v>
      </c>
      <c r="C10" s="27">
        <f>SUM(C6:C9)</f>
        <v>180</v>
      </c>
      <c r="D10" s="32">
        <f>SUM(D6:D9)</f>
        <v>0.99999999999999989</v>
      </c>
      <c r="E10" s="30">
        <f>SUM(E6:E9)</f>
        <v>0.16363636363636364</v>
      </c>
    </row>
    <row r="11" spans="1:5" ht="15" customHeight="1" thickBot="1" x14ac:dyDescent="0.3"/>
    <row r="12" spans="1:5" ht="13.9" customHeight="1" x14ac:dyDescent="0.25">
      <c r="A12" s="47" t="s">
        <v>5</v>
      </c>
      <c r="B12" s="48"/>
      <c r="C12" s="48"/>
      <c r="D12" s="48"/>
      <c r="E12" s="49"/>
    </row>
    <row r="13" spans="1:5" ht="80.25" customHeight="1" thickBot="1" x14ac:dyDescent="0.3">
      <c r="A13" s="67" t="s">
        <v>37</v>
      </c>
      <c r="B13" s="68"/>
      <c r="C13" s="68"/>
      <c r="D13" s="68"/>
      <c r="E13" s="69"/>
    </row>
    <row r="14" spans="1:5" ht="15" thickBot="1" x14ac:dyDescent="0.3">
      <c r="A14" s="11"/>
      <c r="B14" s="11"/>
      <c r="C14" s="11"/>
      <c r="D14" s="11"/>
    </row>
    <row r="15" spans="1:5" ht="15" customHeight="1" x14ac:dyDescent="0.25">
      <c r="A15" s="47" t="s">
        <v>10</v>
      </c>
      <c r="B15" s="48"/>
      <c r="C15" s="48"/>
      <c r="D15" s="48"/>
      <c r="E15" s="49"/>
    </row>
    <row r="16" spans="1:5" ht="46.5" customHeight="1" thickBot="1" x14ac:dyDescent="0.3">
      <c r="A16" s="50"/>
      <c r="B16" s="51"/>
      <c r="C16" s="51"/>
      <c r="D16" s="51"/>
      <c r="E16" s="52"/>
    </row>
    <row r="17" spans="1:5" ht="15" customHeight="1" thickBot="1" x14ac:dyDescent="0.3"/>
    <row r="18" spans="1:5" ht="13.9" customHeight="1" x14ac:dyDescent="0.25">
      <c r="A18" s="47" t="s">
        <v>11</v>
      </c>
      <c r="B18" s="48"/>
      <c r="C18" s="48"/>
      <c r="D18" s="48"/>
      <c r="E18" s="49"/>
    </row>
    <row r="19" spans="1:5" ht="59.25" customHeight="1" thickBot="1" x14ac:dyDescent="0.3">
      <c r="A19" s="50"/>
      <c r="B19" s="51"/>
      <c r="C19" s="51"/>
      <c r="D19" s="51"/>
      <c r="E19" s="52"/>
    </row>
    <row r="20" spans="1:5" ht="15" thickBot="1" x14ac:dyDescent="0.3"/>
    <row r="21" spans="1:5" ht="13.9" customHeight="1" x14ac:dyDescent="0.25">
      <c r="A21" s="47" t="s">
        <v>12</v>
      </c>
      <c r="B21" s="48"/>
      <c r="C21" s="48"/>
      <c r="D21" s="48"/>
      <c r="E21" s="49"/>
    </row>
    <row r="22" spans="1:5" ht="56.45" customHeight="1" thickBot="1" x14ac:dyDescent="0.3">
      <c r="A22" s="50"/>
      <c r="B22" s="51"/>
      <c r="C22" s="51"/>
      <c r="D22" s="51"/>
      <c r="E22" s="52"/>
    </row>
  </sheetData>
  <mergeCells count="10">
    <mergeCell ref="A21:E21"/>
    <mergeCell ref="A22:E22"/>
    <mergeCell ref="A2:E2"/>
    <mergeCell ref="A3:E3"/>
    <mergeCell ref="A12:E12"/>
    <mergeCell ref="A13:E13"/>
    <mergeCell ref="A15:E15"/>
    <mergeCell ref="A16:E16"/>
    <mergeCell ref="A18:E18"/>
    <mergeCell ref="A19:E19"/>
  </mergeCells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BD4DAF-8498-4158-AD18-8BB0F79C3CC0}">
  <dimension ref="A2:E22"/>
  <sheetViews>
    <sheetView tabSelected="1" topLeftCell="A7" zoomScaleNormal="100" workbookViewId="0">
      <selection activeCell="H15" sqref="H15"/>
    </sheetView>
  </sheetViews>
  <sheetFormatPr baseColWidth="10" defaultColWidth="11.42578125" defaultRowHeight="14.25" x14ac:dyDescent="0.25"/>
  <cols>
    <col min="1" max="1" width="12" style="1" customWidth="1"/>
    <col min="2" max="3" width="19.85546875" style="1" bestFit="1" customWidth="1"/>
    <col min="4" max="4" width="18.140625" style="1" customWidth="1"/>
    <col min="5" max="5" width="14.85546875" style="1" customWidth="1"/>
    <col min="6" max="7" width="11.42578125" style="1"/>
    <col min="8" max="8" width="12" style="1" customWidth="1"/>
    <col min="9" max="16384" width="11.42578125" style="1"/>
  </cols>
  <sheetData>
    <row r="2" spans="1:5" ht="15" x14ac:dyDescent="0.25">
      <c r="A2" s="55" t="s">
        <v>24</v>
      </c>
      <c r="B2" s="55"/>
      <c r="C2" s="55"/>
      <c r="D2" s="55"/>
      <c r="E2" s="55"/>
    </row>
    <row r="3" spans="1:5" ht="30" customHeight="1" x14ac:dyDescent="0.25">
      <c r="A3" s="59" t="s">
        <v>25</v>
      </c>
      <c r="B3" s="59"/>
      <c r="C3" s="59"/>
      <c r="D3" s="59"/>
      <c r="E3" s="59"/>
    </row>
    <row r="4" spans="1:5" ht="20.25" customHeight="1" x14ac:dyDescent="0.25"/>
    <row r="5" spans="1:5" ht="45" x14ac:dyDescent="0.25">
      <c r="A5" s="3" t="s">
        <v>0</v>
      </c>
      <c r="B5" s="3" t="s">
        <v>26</v>
      </c>
      <c r="C5" s="3" t="s">
        <v>27</v>
      </c>
      <c r="D5" s="3" t="s">
        <v>3</v>
      </c>
      <c r="E5" s="3" t="s">
        <v>33</v>
      </c>
    </row>
    <row r="6" spans="1:5" ht="30" x14ac:dyDescent="0.25">
      <c r="A6" s="13" t="s">
        <v>6</v>
      </c>
      <c r="B6" s="15">
        <v>2</v>
      </c>
      <c r="C6" s="15">
        <v>3</v>
      </c>
      <c r="D6" s="7">
        <f>+B6/B10</f>
        <v>0.13333333333333333</v>
      </c>
      <c r="E6" s="6">
        <f>C6/B10</f>
        <v>0.2</v>
      </c>
    </row>
    <row r="7" spans="1:5" ht="30" x14ac:dyDescent="0.25">
      <c r="A7" s="13" t="s">
        <v>7</v>
      </c>
      <c r="B7" s="15">
        <v>3</v>
      </c>
      <c r="C7" s="15">
        <v>0</v>
      </c>
      <c r="D7" s="7">
        <f>+B7/B10</f>
        <v>0.2</v>
      </c>
      <c r="E7" s="6">
        <f>C7/B10</f>
        <v>0</v>
      </c>
    </row>
    <row r="8" spans="1:5" ht="30" x14ac:dyDescent="0.25">
      <c r="A8" s="13" t="s">
        <v>8</v>
      </c>
      <c r="B8" s="15">
        <v>4</v>
      </c>
      <c r="C8" s="15">
        <v>0</v>
      </c>
      <c r="D8" s="7">
        <f>+B8/B10</f>
        <v>0.26666666666666666</v>
      </c>
      <c r="E8" s="6">
        <f>C8/B10</f>
        <v>0</v>
      </c>
    </row>
    <row r="9" spans="1:5" ht="30.75" thickBot="1" x14ac:dyDescent="0.3">
      <c r="A9" s="13" t="s">
        <v>9</v>
      </c>
      <c r="B9" s="14">
        <v>6</v>
      </c>
      <c r="C9" s="15">
        <v>0</v>
      </c>
      <c r="D9" s="31">
        <f>+B9/B10</f>
        <v>0.4</v>
      </c>
      <c r="E9" s="6">
        <f>C9/B10</f>
        <v>0</v>
      </c>
    </row>
    <row r="10" spans="1:5" ht="15.75" thickBot="1" x14ac:dyDescent="0.3">
      <c r="A10" s="26" t="s">
        <v>32</v>
      </c>
      <c r="B10" s="27">
        <f>SUM(B6:B9)</f>
        <v>15</v>
      </c>
      <c r="C10" s="27">
        <f>SUM(C6:C9)</f>
        <v>3</v>
      </c>
      <c r="D10" s="30">
        <f>SUM(D6:D9)</f>
        <v>1</v>
      </c>
      <c r="E10" s="30">
        <f>SUM(E6:E9)</f>
        <v>0.2</v>
      </c>
    </row>
    <row r="11" spans="1:5" ht="15" customHeight="1" thickBot="1" x14ac:dyDescent="0.3"/>
    <row r="12" spans="1:5" ht="13.9" customHeight="1" x14ac:dyDescent="0.25">
      <c r="A12" s="70" t="s">
        <v>5</v>
      </c>
      <c r="B12" s="71"/>
      <c r="C12" s="71"/>
      <c r="D12" s="71"/>
      <c r="E12" s="72"/>
    </row>
    <row r="13" spans="1:5" ht="69.75" customHeight="1" thickBot="1" x14ac:dyDescent="0.3">
      <c r="A13" s="76" t="s">
        <v>35</v>
      </c>
      <c r="B13" s="77"/>
      <c r="C13" s="77"/>
      <c r="D13" s="77"/>
      <c r="E13" s="78"/>
    </row>
    <row r="14" spans="1:5" ht="15" thickBot="1" x14ac:dyDescent="0.3">
      <c r="A14" s="11"/>
      <c r="B14" s="11"/>
      <c r="C14" s="11"/>
      <c r="D14" s="11"/>
    </row>
    <row r="15" spans="1:5" ht="15" customHeight="1" x14ac:dyDescent="0.25">
      <c r="A15" s="70" t="s">
        <v>10</v>
      </c>
      <c r="B15" s="71"/>
      <c r="C15" s="71"/>
      <c r="D15" s="71"/>
      <c r="E15" s="72"/>
    </row>
    <row r="16" spans="1:5" ht="46.5" customHeight="1" thickBot="1" x14ac:dyDescent="0.3">
      <c r="A16" s="73"/>
      <c r="B16" s="74"/>
      <c r="C16" s="74"/>
      <c r="D16" s="74"/>
      <c r="E16" s="75"/>
    </row>
    <row r="17" spans="1:5" ht="15" customHeight="1" thickBot="1" x14ac:dyDescent="0.3"/>
    <row r="18" spans="1:5" ht="13.9" customHeight="1" x14ac:dyDescent="0.25">
      <c r="A18" s="70" t="s">
        <v>11</v>
      </c>
      <c r="B18" s="71"/>
      <c r="C18" s="71"/>
      <c r="D18" s="71"/>
      <c r="E18" s="72"/>
    </row>
    <row r="19" spans="1:5" ht="66.75" customHeight="1" thickBot="1" x14ac:dyDescent="0.3">
      <c r="A19" s="73"/>
      <c r="B19" s="74"/>
      <c r="C19" s="74"/>
      <c r="D19" s="74"/>
      <c r="E19" s="75"/>
    </row>
    <row r="20" spans="1:5" ht="15" thickBot="1" x14ac:dyDescent="0.3"/>
    <row r="21" spans="1:5" ht="13.9" customHeight="1" x14ac:dyDescent="0.25">
      <c r="A21" s="70" t="s">
        <v>12</v>
      </c>
      <c r="B21" s="71"/>
      <c r="C21" s="71"/>
      <c r="D21" s="71"/>
      <c r="E21" s="72"/>
    </row>
    <row r="22" spans="1:5" ht="67.5" customHeight="1" thickBot="1" x14ac:dyDescent="0.3">
      <c r="A22" s="73"/>
      <c r="B22" s="74"/>
      <c r="C22" s="74"/>
      <c r="D22" s="74"/>
      <c r="E22" s="75"/>
    </row>
  </sheetData>
  <mergeCells count="10">
    <mergeCell ref="A21:E21"/>
    <mergeCell ref="A22:E22"/>
    <mergeCell ref="A2:E2"/>
    <mergeCell ref="A3:E3"/>
    <mergeCell ref="A12:E12"/>
    <mergeCell ref="A13:E13"/>
    <mergeCell ref="A15:E15"/>
    <mergeCell ref="A16:E16"/>
    <mergeCell ref="A18:E18"/>
    <mergeCell ref="A19:E19"/>
  </mergeCells>
  <pageMargins left="0.7" right="0.7" top="0.75" bottom="0.75" header="0.3" footer="0.3"/>
  <pageSetup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A7E9812CB0D6E1449BF80DF2383037CB" ma:contentTypeVersion="14" ma:contentTypeDescription="Crear nuevo documento." ma:contentTypeScope="" ma:versionID="d458dd50dd5d85b4af9f79140c436f3c">
  <xsd:schema xmlns:xsd="http://www.w3.org/2001/XMLSchema" xmlns:xs="http://www.w3.org/2001/XMLSchema" xmlns:p="http://schemas.microsoft.com/office/2006/metadata/properties" xmlns:ns3="33335aa7-e5b3-4bbd-b158-bb1ec804b749" xmlns:ns4="c2244984-6fb3-4251-8093-6cae6e270f81" targetNamespace="http://schemas.microsoft.com/office/2006/metadata/properties" ma:root="true" ma:fieldsID="697d5660d49d1537479a306051987764" ns3:_="" ns4:_="">
    <xsd:import namespace="33335aa7-e5b3-4bbd-b158-bb1ec804b749"/>
    <xsd:import namespace="c2244984-6fb3-4251-8093-6cae6e270f81"/>
    <xsd:element name="properties">
      <xsd:complexType>
        <xsd:sequence>
          <xsd:element name="documentManagement">
            <xsd:complexType>
              <xsd:all>
                <xsd:element ref="ns3:_activity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SystemTags" minOccurs="0"/>
                <xsd:element ref="ns3:MediaServiceDateTaken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3335aa7-e5b3-4bbd-b158-bb1ec804b749" elementFormDefault="qualified">
    <xsd:import namespace="http://schemas.microsoft.com/office/2006/documentManagement/types"/>
    <xsd:import namespace="http://schemas.microsoft.com/office/infopath/2007/PartnerControls"/>
    <xsd:element name="_activity" ma:index="8" nillable="true" ma:displayName="_activity" ma:hidden="true" ma:internalName="_activity">
      <xsd:simpleType>
        <xsd:restriction base="dms:Note"/>
      </xsd:simpleType>
    </xsd:element>
    <xsd:element name="MediaServiceMetadata" ma:index="12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3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ystemTags" ma:index="19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2244984-6fb3-4251-8093-6cae6e270f81" elementFormDefault="qualified">
    <xsd:import namespace="http://schemas.microsoft.com/office/2006/documentManagement/types"/>
    <xsd:import namespace="http://schemas.microsoft.com/office/infopath/2007/PartnerControls"/>
    <xsd:element name="SharedWithUsers" ma:index="9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0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1" nillable="true" ma:displayName="Hash de la sugerencia para compartir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33335aa7-e5b3-4bbd-b158-bb1ec804b749" xsi:nil="true"/>
  </documentManagement>
</p:properties>
</file>

<file path=customXml/itemProps1.xml><?xml version="1.0" encoding="utf-8"?>
<ds:datastoreItem xmlns:ds="http://schemas.openxmlformats.org/officeDocument/2006/customXml" ds:itemID="{48E39EA3-3CD1-485D-B7CE-E74230B0071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3335aa7-e5b3-4bbd-b158-bb1ec804b749"/>
    <ds:schemaRef ds:uri="c2244984-6fb3-4251-8093-6cae6e270f8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309F1D1-EC86-4B42-B006-7633FE3A49A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CBB20F0-A661-40DB-BD4F-BA7A894935B5}">
  <ds:schemaRefs>
    <ds:schemaRef ds:uri="http://purl.org/dc/dcmitype/"/>
    <ds:schemaRef ds:uri="http://schemas.microsoft.com/office/2006/metadata/properties"/>
    <ds:schemaRef ds:uri="http://purl.org/dc/terms/"/>
    <ds:schemaRef ds:uri="c2244984-6fb3-4251-8093-6cae6e270f81"/>
    <ds:schemaRef ds:uri="http://purl.org/dc/elements/1.1/"/>
    <ds:schemaRef ds:uri="http://schemas.microsoft.com/office/infopath/2007/PartnerControls"/>
    <ds:schemaRef ds:uri="http://schemas.microsoft.com/office/2006/documentManagement/types"/>
    <ds:schemaRef ds:uri="http://schemas.openxmlformats.org/package/2006/metadata/core-properties"/>
    <ds:schemaRef ds:uri="33335aa7-e5b3-4bbd-b158-bb1ec804b749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Presupuesto Ejecutado</vt:lpstr>
      <vt:lpstr>sedes adecuadas</vt:lpstr>
      <vt:lpstr>usuarios</vt:lpstr>
      <vt:lpstr>Gestión Residuos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de Windows</dc:creator>
  <cp:lastModifiedBy>John Oueimer Martinez Rojas</cp:lastModifiedBy>
  <dcterms:created xsi:type="dcterms:W3CDTF">2017-08-17T18:48:12Z</dcterms:created>
  <dcterms:modified xsi:type="dcterms:W3CDTF">2025-05-26T20:07:55Z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0x010100A7E9812CB0D6E1449BF80DF2383037CB</vt:lpwstr>
  </property>
</Properties>
</file>